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-Profil-srv\redirect$\HomeKataloger\morodd\Desktop\TARIFOLD oddfrid sin digitale\"/>
    </mc:Choice>
  </mc:AlternateContent>
  <bookViews>
    <workbookView xWindow="0" yWindow="0" windowWidth="28125" windowHeight="11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H40" i="1"/>
  <c r="N34" i="1"/>
  <c r="M34" i="1"/>
  <c r="L34" i="1"/>
  <c r="K34" i="1"/>
  <c r="H34" i="1"/>
  <c r="N31" i="1"/>
  <c r="M31" i="1"/>
  <c r="L31" i="1"/>
  <c r="K31" i="1"/>
  <c r="H31" i="1"/>
  <c r="N28" i="1"/>
  <c r="M28" i="1"/>
  <c r="L28" i="1"/>
  <c r="K28" i="1"/>
  <c r="H28" i="1"/>
  <c r="N25" i="1"/>
  <c r="M25" i="1"/>
  <c r="L25" i="1"/>
  <c r="K25" i="1"/>
  <c r="H25" i="1"/>
  <c r="N22" i="1"/>
  <c r="M22" i="1"/>
  <c r="L22" i="1"/>
  <c r="K22" i="1"/>
  <c r="H22" i="1"/>
  <c r="N16" i="1"/>
  <c r="M16" i="1"/>
  <c r="L16" i="1"/>
  <c r="K16" i="1"/>
  <c r="H16" i="1"/>
  <c r="N11" i="1"/>
  <c r="M11" i="1"/>
  <c r="L11" i="1"/>
  <c r="K11" i="1"/>
  <c r="H11" i="1"/>
</calcChain>
</file>

<file path=xl/sharedStrings.xml><?xml version="1.0" encoding="utf-8"?>
<sst xmlns="http://schemas.openxmlformats.org/spreadsheetml/2006/main" count="67" uniqueCount="50">
  <si>
    <t>Lønnstabell 1.5.2022</t>
  </si>
  <si>
    <t>UDF, SL og NLL er i konflikt og lønnsendringer skal ikkje iverksettes for arb.takere som er medlemmer av disse arbeidstakerorg.</t>
  </si>
  <si>
    <r>
      <t xml:space="preserve">Garantilønn og lønnstillegg for ansiennitet </t>
    </r>
    <r>
      <rPr>
        <sz val="11"/>
        <rFont val="Calibri"/>
        <family val="2"/>
        <scheme val="minor"/>
      </rPr>
      <t>(kvite ruter=lokal tariff) (farget ruter=sentral tariff)</t>
    </r>
  </si>
  <si>
    <t>Gruppe 1</t>
  </si>
  <si>
    <t>0 ÅR</t>
  </si>
  <si>
    <t>2 ÅR</t>
  </si>
  <si>
    <t>4 ÅR</t>
  </si>
  <si>
    <t>6ÅR</t>
  </si>
  <si>
    <t>8 ÅR</t>
  </si>
  <si>
    <t>10 ÅR</t>
  </si>
  <si>
    <t>16 ÅR</t>
  </si>
  <si>
    <t>Stillinger uten særskilt krav om utdanning.</t>
  </si>
  <si>
    <t>A</t>
  </si>
  <si>
    <t>Tillegg/opprykk  for ansiennitet</t>
  </si>
  <si>
    <t>0</t>
  </si>
  <si>
    <t>Fagarbeiderstillinger/tilsv. fagarbeiderstillinger</t>
  </si>
  <si>
    <t>B</t>
  </si>
  <si>
    <t>Fagarbeiderstillinger i turnus o/50% stilling (heltidstillegg)</t>
  </si>
  <si>
    <t>BO</t>
  </si>
  <si>
    <t>(inkl. lokalt tillegg)</t>
  </si>
  <si>
    <t>Stilling med krav om fagbrev + 60 fagskulepoeng</t>
  </si>
  <si>
    <t>BT</t>
  </si>
  <si>
    <t>Fagarbeiderstilling + i turnus o/50% stilling (heltidstillegg)</t>
  </si>
  <si>
    <t>BTO</t>
  </si>
  <si>
    <t xml:space="preserve">  </t>
  </si>
  <si>
    <t>Gruppe 2</t>
  </si>
  <si>
    <t>Lærer og stillinger med krav om 3-årig U/H-utdanning</t>
  </si>
  <si>
    <t>ZC/K1</t>
  </si>
  <si>
    <t>Høgskulestillinger i turnus o/50% stilling (heltidstillegg)</t>
  </si>
  <si>
    <t>ZCO</t>
  </si>
  <si>
    <t>6509 Barnevernskonsulent</t>
  </si>
  <si>
    <t>C25</t>
  </si>
  <si>
    <t>25000</t>
  </si>
  <si>
    <t>7174 Sjukepleiar/6455 Vernepleiar i turnus.</t>
  </si>
  <si>
    <t>C35</t>
  </si>
  <si>
    <t>Herav lokalt tillegg</t>
  </si>
  <si>
    <t xml:space="preserve">7637 Pedagogisk leiar </t>
  </si>
  <si>
    <t>7021 Nattavdelingssjukepleiar</t>
  </si>
  <si>
    <t>C80</t>
  </si>
  <si>
    <t>Adjunkt og stillinger med krav om 4-årig U/H-utdanning</t>
  </si>
  <si>
    <t>ZD/K2</t>
  </si>
  <si>
    <t>Spesialutd.</t>
  </si>
  <si>
    <t>D20*</t>
  </si>
  <si>
    <t>* D20 :oppvekst og omsorg: helsesøster 6185/rus-psykiatri/spes.sjukepl.7522,7523,7710/spes.pedagog i  (unntak finnes) oppvekssteam m/60 stp. spes.ped.</t>
  </si>
  <si>
    <t>Adjunkt m/tilleggsutd. og st. med krav om 5-årig U/H</t>
  </si>
  <si>
    <t>ZE/K3</t>
  </si>
  <si>
    <t>Lektor og stillinger med krav om mastergrad</t>
  </si>
  <si>
    <t>ZF/K4</t>
  </si>
  <si>
    <t>Lektor med tilleggsutdanning</t>
  </si>
  <si>
    <t>ZG/K5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</si>
</sst>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2" borderId="4" xfId="0" applyFont="1" applyFill="1" applyBorder="1"/>
    <xf numFmtId="0" fontId="2" fillId="0" borderId="1" xfId="0" applyFont="1" applyBorder="1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1" fillId="2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3" fontId="2" fillId="2" borderId="13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left"/>
    </xf>
    <xf numFmtId="0" fontId="4" fillId="2" borderId="17" xfId="0" applyFont="1" applyFill="1" applyBorder="1"/>
    <xf numFmtId="4" fontId="5" fillId="2" borderId="18" xfId="0" applyNumberFormat="1" applyFont="1" applyFill="1" applyBorder="1" applyAlignment="1">
      <alignment horizontal="left"/>
    </xf>
    <xf numFmtId="3" fontId="6" fillId="2" borderId="18" xfId="0" applyNumberFormat="1" applyFont="1" applyFill="1" applyBorder="1" applyAlignment="1">
      <alignment horizontal="right"/>
    </xf>
    <xf numFmtId="3" fontId="6" fillId="2" borderId="19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4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left"/>
    </xf>
    <xf numFmtId="0" fontId="4" fillId="2" borderId="2" xfId="0" applyFont="1" applyFill="1" applyBorder="1"/>
    <xf numFmtId="0" fontId="4" fillId="2" borderId="13" xfId="0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left"/>
    </xf>
    <xf numFmtId="0" fontId="8" fillId="0" borderId="2" xfId="0" applyFont="1" applyBorder="1"/>
    <xf numFmtId="0" fontId="8" fillId="0" borderId="27" xfId="0" applyFont="1" applyBorder="1" applyAlignment="1">
      <alignment horizontal="left"/>
    </xf>
    <xf numFmtId="3" fontId="2" fillId="0" borderId="2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3" fontId="2" fillId="0" borderId="3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3" fontId="2" fillId="0" borderId="0" xfId="0" applyNumberFormat="1" applyFont="1" applyAlignment="1">
      <alignment horizontal="center" vertical="center"/>
    </xf>
    <xf numFmtId="0" fontId="7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wrapText="1"/>
    </xf>
    <xf numFmtId="0" fontId="9" fillId="2" borderId="34" xfId="0" applyFont="1" applyFill="1" applyBorder="1" applyAlignment="1">
      <alignment horizontal="left" wrapText="1"/>
    </xf>
    <xf numFmtId="0" fontId="9" fillId="2" borderId="35" xfId="0" applyFont="1" applyFill="1" applyBorder="1" applyAlignment="1">
      <alignment horizontal="left" wrapText="1"/>
    </xf>
    <xf numFmtId="3" fontId="2" fillId="2" borderId="36" xfId="0" applyNumberFormat="1" applyFont="1" applyFill="1" applyBorder="1" applyAlignment="1">
      <alignment horizontal="center" vertical="center" wrapText="1"/>
    </xf>
    <xf numFmtId="3" fontId="2" fillId="2" borderId="37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3" fontId="6" fillId="2" borderId="39" xfId="0" applyNumberFormat="1" applyFont="1" applyFill="1" applyBorder="1" applyAlignment="1">
      <alignment horizontal="right"/>
    </xf>
    <xf numFmtId="3" fontId="6" fillId="2" borderId="4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0" fontId="5" fillId="2" borderId="2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7" fillId="2" borderId="45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left" wrapText="1"/>
    </xf>
    <xf numFmtId="0" fontId="8" fillId="2" borderId="46" xfId="0" applyFont="1" applyFill="1" applyBorder="1" applyAlignment="1">
      <alignment horizontal="left" wrapText="1"/>
    </xf>
    <xf numFmtId="3" fontId="2" fillId="2" borderId="47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right"/>
    </xf>
    <xf numFmtId="3" fontId="2" fillId="2" borderId="49" xfId="0" applyNumberFormat="1" applyFont="1" applyFill="1" applyBorder="1" applyAlignment="1">
      <alignment horizontal="right"/>
    </xf>
    <xf numFmtId="3" fontId="2" fillId="2" borderId="50" xfId="0" applyNumberFormat="1" applyFont="1" applyFill="1" applyBorder="1" applyAlignment="1">
      <alignment horizontal="right"/>
    </xf>
    <xf numFmtId="0" fontId="1" fillId="2" borderId="5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4" fontId="9" fillId="2" borderId="52" xfId="0" applyNumberFormat="1" applyFont="1" applyFill="1" applyBorder="1" applyAlignment="1">
      <alignment horizontal="left"/>
    </xf>
    <xf numFmtId="4" fontId="9" fillId="2" borderId="17" xfId="0" applyNumberFormat="1" applyFont="1" applyFill="1" applyBorder="1" applyAlignment="1">
      <alignment horizontal="left"/>
    </xf>
    <xf numFmtId="0" fontId="9" fillId="2" borderId="53" xfId="0" applyFont="1" applyFill="1" applyBorder="1" applyAlignment="1">
      <alignment horizontal="left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3" fontId="6" fillId="2" borderId="55" xfId="0" applyNumberFormat="1" applyFont="1" applyFill="1" applyBorder="1" applyAlignment="1">
      <alignment horizontal="right"/>
    </xf>
    <xf numFmtId="3" fontId="6" fillId="2" borderId="56" xfId="0" applyNumberFormat="1" applyFont="1" applyFill="1" applyBorder="1" applyAlignment="1">
      <alignment horizontal="right"/>
    </xf>
    <xf numFmtId="3" fontId="6" fillId="2" borderId="57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" fontId="7" fillId="0" borderId="6" xfId="0" applyNumberFormat="1" applyFont="1" applyBorder="1" applyAlignment="1">
      <alignment horizontal="left"/>
    </xf>
    <xf numFmtId="4" fontId="10" fillId="0" borderId="7" xfId="0" applyNumberFormat="1" applyFont="1" applyBorder="1" applyAlignment="1">
      <alignment horizontal="left"/>
    </xf>
    <xf numFmtId="4" fontId="10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left"/>
    </xf>
    <xf numFmtId="4" fontId="12" fillId="0" borderId="30" xfId="0" applyNumberFormat="1" applyFont="1" applyBorder="1" applyAlignment="1">
      <alignment horizontal="left"/>
    </xf>
    <xf numFmtId="4" fontId="12" fillId="0" borderId="18" xfId="0" applyNumberFormat="1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3" fontId="11" fillId="0" borderId="31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0" fontId="1" fillId="0" borderId="4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3" fontId="2" fillId="0" borderId="58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 horizontal="right"/>
    </xf>
    <xf numFmtId="4" fontId="9" fillId="0" borderId="60" xfId="0" applyNumberFormat="1" applyFont="1" applyBorder="1" applyAlignment="1">
      <alignment horizontal="left"/>
    </xf>
    <xf numFmtId="0" fontId="4" fillId="0" borderId="61" xfId="0" applyFont="1" applyBorder="1"/>
    <xf numFmtId="0" fontId="4" fillId="0" borderId="61" xfId="0" applyFont="1" applyBorder="1" applyAlignment="1">
      <alignment horizontal="right"/>
    </xf>
    <xf numFmtId="0" fontId="4" fillId="0" borderId="61" xfId="0" applyFont="1" applyBorder="1" applyAlignment="1">
      <alignment horizontal="left"/>
    </xf>
    <xf numFmtId="3" fontId="2" fillId="0" borderId="62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/>
    </xf>
    <xf numFmtId="3" fontId="6" fillId="0" borderId="6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2" fillId="0" borderId="49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3" fontId="6" fillId="0" borderId="56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30" xfId="0" applyFont="1" applyBorder="1"/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42" xfId="0" applyFont="1" applyBorder="1" applyAlignment="1">
      <alignment horizontal="right"/>
    </xf>
    <xf numFmtId="0" fontId="4" fillId="0" borderId="42" xfId="0" applyFont="1" applyBorder="1" applyAlignment="1">
      <alignment horizontal="left"/>
    </xf>
    <xf numFmtId="3" fontId="6" fillId="0" borderId="5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" fontId="6" fillId="2" borderId="16" xfId="0" applyNumberFormat="1" applyFont="1" applyFill="1" applyBorder="1" applyAlignment="1">
      <alignment horizontal="left"/>
    </xf>
    <xf numFmtId="4" fontId="6" fillId="2" borderId="30" xfId="0" applyNumberFormat="1" applyFont="1" applyFill="1" applyBorder="1" applyAlignment="1">
      <alignment horizontal="left"/>
    </xf>
    <xf numFmtId="4" fontId="6" fillId="2" borderId="18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14" fillId="0" borderId="65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3" fontId="2" fillId="0" borderId="19" xfId="0" applyNumberFormat="1" applyFont="1" applyBorder="1"/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14" fillId="0" borderId="0" xfId="0" applyFont="1"/>
    <xf numFmtId="0" fontId="2" fillId="0" borderId="42" xfId="0" applyFont="1" applyBorder="1"/>
    <xf numFmtId="0" fontId="2" fillId="0" borderId="51" xfId="0" applyFont="1" applyBorder="1" applyAlignment="1">
      <alignment horizontal="left"/>
    </xf>
    <xf numFmtId="3" fontId="2" fillId="0" borderId="51" xfId="0" applyNumberFormat="1" applyFont="1" applyBorder="1"/>
    <xf numFmtId="3" fontId="2" fillId="0" borderId="5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4" fillId="2" borderId="66" xfId="0" applyNumberFormat="1" applyFont="1" applyFill="1" applyBorder="1" applyAlignment="1">
      <alignment horizontal="left"/>
    </xf>
    <xf numFmtId="4" fontId="4" fillId="2" borderId="28" xfId="0" applyNumberFormat="1" applyFont="1" applyFill="1" applyBorder="1" applyAlignment="1">
      <alignment horizontal="left"/>
    </xf>
    <xf numFmtId="4" fontId="4" fillId="2" borderId="13" xfId="0" applyNumberFormat="1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3" fontId="6" fillId="2" borderId="14" xfId="0" applyNumberFormat="1" applyFont="1" applyFill="1" applyBorder="1" applyAlignment="1">
      <alignment horizontal="right"/>
    </xf>
    <xf numFmtId="3" fontId="6" fillId="2" borderId="67" xfId="0" applyNumberFormat="1" applyFont="1" applyFill="1" applyBorder="1" applyAlignment="1">
      <alignment horizontal="right"/>
    </xf>
    <xf numFmtId="0" fontId="1" fillId="2" borderId="43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4" fontId="4" fillId="2" borderId="16" xfId="0" applyNumberFormat="1" applyFont="1" applyFill="1" applyBorder="1" applyAlignment="1">
      <alignment horizontal="left"/>
    </xf>
    <xf numFmtId="4" fontId="4" fillId="2" borderId="30" xfId="0" applyNumberFormat="1" applyFont="1" applyFill="1" applyBorder="1" applyAlignment="1">
      <alignment horizontal="left"/>
    </xf>
    <xf numFmtId="4" fontId="4" fillId="2" borderId="1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40" workbookViewId="0">
      <selection activeCell="R10" sqref="R10"/>
    </sheetView>
  </sheetViews>
  <sheetFormatPr baseColWidth="10" defaultRowHeight="15" x14ac:dyDescent="0.25"/>
  <cols>
    <col min="1" max="1" width="7.7109375" customWidth="1"/>
    <col min="2" max="2" width="2" customWidth="1"/>
    <col min="6" max="6" width="19.140625" customWidth="1"/>
    <col min="7" max="7" width="6.28515625" bestFit="1" customWidth="1"/>
    <col min="8" max="8" width="8.85546875" customWidth="1"/>
    <col min="9" max="10" width="7.42578125" bestFit="1" customWidth="1"/>
    <col min="11" max="14" width="8" bestFit="1" customWidth="1"/>
  </cols>
  <sheetData>
    <row r="1" spans="1:14" x14ac:dyDescent="0.25">
      <c r="A1" s="1" t="s">
        <v>0</v>
      </c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6"/>
    </row>
    <row r="2" spans="1:14" ht="15.75" x14ac:dyDescent="0.25">
      <c r="A2" s="7" t="s">
        <v>1</v>
      </c>
      <c r="B2" s="7"/>
      <c r="C2" s="8"/>
      <c r="D2" s="9"/>
      <c r="E2" s="9"/>
      <c r="F2" s="9"/>
      <c r="G2" s="9"/>
      <c r="H2" s="10"/>
      <c r="I2" s="10"/>
      <c r="J2" s="10"/>
      <c r="K2" s="10"/>
      <c r="L2" s="10"/>
      <c r="M2" s="10"/>
      <c r="N2" s="10"/>
    </row>
    <row r="3" spans="1:14" x14ac:dyDescent="0.25">
      <c r="A3" s="11"/>
      <c r="B3" s="12"/>
      <c r="C3" s="13" t="s">
        <v>2</v>
      </c>
      <c r="D3" s="14"/>
      <c r="E3" s="14"/>
      <c r="F3" s="14"/>
      <c r="G3" s="14"/>
      <c r="H3" s="15"/>
      <c r="I3" s="15"/>
      <c r="J3" s="16"/>
      <c r="K3" s="15"/>
      <c r="L3" s="15"/>
      <c r="M3" s="15"/>
      <c r="N3" s="17"/>
    </row>
    <row r="4" spans="1:14" ht="15.75" thickBot="1" x14ac:dyDescent="0.3">
      <c r="A4" s="8"/>
      <c r="B4" s="8"/>
      <c r="C4" s="9"/>
      <c r="D4" s="9"/>
      <c r="E4" s="9"/>
      <c r="F4" s="9"/>
      <c r="G4" s="9"/>
      <c r="H4" s="8"/>
      <c r="I4" s="8"/>
      <c r="J4" s="10"/>
      <c r="K4" s="8"/>
      <c r="L4" s="8"/>
      <c r="M4" s="8"/>
      <c r="N4" s="8"/>
    </row>
    <row r="5" spans="1:14" x14ac:dyDescent="0.25">
      <c r="A5" s="18" t="s">
        <v>3</v>
      </c>
      <c r="B5" s="19"/>
      <c r="C5" s="20"/>
      <c r="D5" s="21"/>
      <c r="E5" s="21"/>
      <c r="F5" s="22"/>
      <c r="G5" s="23"/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</row>
    <row r="6" spans="1:14" x14ac:dyDescent="0.25">
      <c r="A6" s="26"/>
      <c r="B6" s="19"/>
      <c r="C6" s="27" t="s">
        <v>11</v>
      </c>
      <c r="D6" s="28"/>
      <c r="E6" s="28"/>
      <c r="F6" s="29"/>
      <c r="G6" s="30" t="s">
        <v>12</v>
      </c>
      <c r="H6" s="31">
        <v>324900</v>
      </c>
      <c r="I6" s="32">
        <v>331400</v>
      </c>
      <c r="J6" s="32">
        <v>334200</v>
      </c>
      <c r="K6" s="32">
        <v>337200</v>
      </c>
      <c r="L6" s="32">
        <v>345300</v>
      </c>
      <c r="M6" s="33">
        <v>391600</v>
      </c>
      <c r="N6" s="34">
        <v>431400</v>
      </c>
    </row>
    <row r="7" spans="1:14" ht="15.75" thickBot="1" x14ac:dyDescent="0.3">
      <c r="A7" s="26"/>
      <c r="B7" s="19"/>
      <c r="C7" s="35" t="s">
        <v>13</v>
      </c>
      <c r="D7" s="36"/>
      <c r="E7" s="36"/>
      <c r="F7" s="36"/>
      <c r="G7" s="37"/>
      <c r="H7" s="38" t="s">
        <v>14</v>
      </c>
      <c r="I7" s="39">
        <v>6500</v>
      </c>
      <c r="J7" s="39">
        <v>2800</v>
      </c>
      <c r="K7" s="39">
        <v>3000</v>
      </c>
      <c r="L7" s="39">
        <v>8100</v>
      </c>
      <c r="M7" s="39">
        <v>46300</v>
      </c>
      <c r="N7" s="40">
        <v>39800</v>
      </c>
    </row>
    <row r="8" spans="1:14" ht="15.75" thickBot="1" x14ac:dyDescent="0.3">
      <c r="A8" s="26"/>
      <c r="B8" s="19"/>
      <c r="C8" s="41"/>
      <c r="D8" s="42"/>
      <c r="E8" s="42"/>
      <c r="F8" s="42"/>
      <c r="G8" s="43"/>
      <c r="H8" s="44"/>
      <c r="I8" s="44"/>
      <c r="J8" s="44"/>
      <c r="K8" s="44"/>
      <c r="L8" s="44"/>
      <c r="M8" s="44"/>
      <c r="N8" s="44"/>
    </row>
    <row r="9" spans="1:14" x14ac:dyDescent="0.25">
      <c r="A9" s="26"/>
      <c r="B9" s="19"/>
      <c r="C9" s="45" t="s">
        <v>15</v>
      </c>
      <c r="D9" s="46"/>
      <c r="E9" s="46"/>
      <c r="F9" s="47"/>
      <c r="G9" s="48" t="s">
        <v>16</v>
      </c>
      <c r="H9" s="49">
        <v>389000</v>
      </c>
      <c r="I9" s="50"/>
      <c r="J9" s="51"/>
      <c r="K9" s="52">
        <v>393200</v>
      </c>
      <c r="L9" s="52">
        <v>404600</v>
      </c>
      <c r="M9" s="52">
        <v>448400</v>
      </c>
      <c r="N9" s="53">
        <v>460300</v>
      </c>
    </row>
    <row r="10" spans="1:14" x14ac:dyDescent="0.25">
      <c r="A10" s="26"/>
      <c r="B10" s="19"/>
      <c r="C10" s="54" t="s">
        <v>13</v>
      </c>
      <c r="D10" s="55"/>
      <c r="E10" s="55"/>
      <c r="F10" s="55"/>
      <c r="G10" s="56"/>
      <c r="H10" s="57"/>
      <c r="I10" s="58"/>
      <c r="J10" s="59"/>
      <c r="K10" s="60">
        <v>4200</v>
      </c>
      <c r="L10" s="60">
        <v>11400</v>
      </c>
      <c r="M10" s="60">
        <v>43800</v>
      </c>
      <c r="N10" s="61">
        <v>11900</v>
      </c>
    </row>
    <row r="11" spans="1:14" x14ac:dyDescent="0.25">
      <c r="A11" s="26"/>
      <c r="B11" s="19"/>
      <c r="C11" s="62" t="s">
        <v>17</v>
      </c>
      <c r="D11" s="63"/>
      <c r="E11" s="63"/>
      <c r="F11" s="63"/>
      <c r="G11" s="64" t="s">
        <v>18</v>
      </c>
      <c r="H11" s="65">
        <f>389000+15000</f>
        <v>404000</v>
      </c>
      <c r="I11" s="65"/>
      <c r="J11" s="66"/>
      <c r="K11" s="67">
        <f t="shared" ref="K11:N11" si="0">K9+K12</f>
        <v>408200</v>
      </c>
      <c r="L11" s="67">
        <f t="shared" si="0"/>
        <v>419600</v>
      </c>
      <c r="M11" s="67">
        <f t="shared" si="0"/>
        <v>463400</v>
      </c>
      <c r="N11" s="68">
        <f t="shared" si="0"/>
        <v>475300</v>
      </c>
    </row>
    <row r="12" spans="1:14" ht="15.75" thickBot="1" x14ac:dyDescent="0.3">
      <c r="A12" s="26"/>
      <c r="B12" s="19"/>
      <c r="C12" s="69" t="s">
        <v>19</v>
      </c>
      <c r="D12" s="70"/>
      <c r="E12" s="70"/>
      <c r="F12" s="70"/>
      <c r="G12" s="71"/>
      <c r="H12" s="72"/>
      <c r="I12" s="73"/>
      <c r="J12" s="74"/>
      <c r="K12" s="75">
        <v>15000</v>
      </c>
      <c r="L12" s="75">
        <v>15000</v>
      </c>
      <c r="M12" s="75">
        <v>15000</v>
      </c>
      <c r="N12" s="76">
        <v>15000</v>
      </c>
    </row>
    <row r="13" spans="1:14" ht="15.75" thickBot="1" x14ac:dyDescent="0.3">
      <c r="A13" s="26"/>
      <c r="B13" s="19"/>
      <c r="C13" s="77"/>
      <c r="D13" s="77"/>
      <c r="E13" s="77"/>
      <c r="F13" s="77"/>
      <c r="G13" s="77"/>
      <c r="H13" s="78"/>
      <c r="I13" s="78"/>
      <c r="J13" s="78"/>
      <c r="K13" s="44"/>
      <c r="L13" s="44"/>
      <c r="M13" s="44"/>
      <c r="N13" s="44"/>
    </row>
    <row r="14" spans="1:14" x14ac:dyDescent="0.25">
      <c r="A14" s="26"/>
      <c r="B14" s="19"/>
      <c r="C14" s="79" t="s">
        <v>20</v>
      </c>
      <c r="D14" s="80"/>
      <c r="E14" s="80"/>
      <c r="F14" s="80"/>
      <c r="G14" s="81" t="s">
        <v>21</v>
      </c>
      <c r="H14" s="82">
        <v>411000</v>
      </c>
      <c r="I14" s="83"/>
      <c r="J14" s="84"/>
      <c r="K14" s="52">
        <v>415200</v>
      </c>
      <c r="L14" s="52">
        <v>426600</v>
      </c>
      <c r="M14" s="52">
        <v>468400</v>
      </c>
      <c r="N14" s="53">
        <v>481400</v>
      </c>
    </row>
    <row r="15" spans="1:14" x14ac:dyDescent="0.25">
      <c r="A15" s="26"/>
      <c r="B15" s="19"/>
      <c r="C15" s="85" t="s">
        <v>13</v>
      </c>
      <c r="D15" s="86"/>
      <c r="E15" s="86"/>
      <c r="F15" s="86"/>
      <c r="G15" s="87"/>
      <c r="H15" s="88"/>
      <c r="I15" s="89"/>
      <c r="J15" s="90"/>
      <c r="K15" s="91">
        <v>4200</v>
      </c>
      <c r="L15" s="91">
        <v>11400</v>
      </c>
      <c r="M15" s="91">
        <v>41800</v>
      </c>
      <c r="N15" s="92">
        <v>13000</v>
      </c>
    </row>
    <row r="16" spans="1:14" x14ac:dyDescent="0.25">
      <c r="A16" s="93"/>
      <c r="B16" s="19"/>
      <c r="C16" s="94" t="s">
        <v>22</v>
      </c>
      <c r="D16" s="95"/>
      <c r="E16" s="95"/>
      <c r="F16" s="95"/>
      <c r="G16" s="96" t="s">
        <v>23</v>
      </c>
      <c r="H16" s="97">
        <f>H14+K17</f>
        <v>426000</v>
      </c>
      <c r="I16" s="98"/>
      <c r="J16" s="99"/>
      <c r="K16" s="100">
        <f t="shared" ref="K16:N16" si="1">K14+K17</f>
        <v>430200</v>
      </c>
      <c r="L16" s="100">
        <f t="shared" si="1"/>
        <v>441600</v>
      </c>
      <c r="M16" s="100">
        <f t="shared" si="1"/>
        <v>483400</v>
      </c>
      <c r="N16" s="101">
        <f t="shared" si="1"/>
        <v>496400</v>
      </c>
    </row>
    <row r="17" spans="1:14" ht="15.75" thickBot="1" x14ac:dyDescent="0.3">
      <c r="A17" s="102"/>
      <c r="B17" s="103"/>
      <c r="C17" s="69" t="s">
        <v>19</v>
      </c>
      <c r="D17" s="70"/>
      <c r="E17" s="70"/>
      <c r="F17" s="70"/>
      <c r="G17" s="71"/>
      <c r="H17" s="72"/>
      <c r="I17" s="73"/>
      <c r="J17" s="74"/>
      <c r="K17" s="75">
        <v>15000</v>
      </c>
      <c r="L17" s="75">
        <v>15000</v>
      </c>
      <c r="M17" s="75">
        <v>15000</v>
      </c>
      <c r="N17" s="76">
        <v>15000</v>
      </c>
    </row>
    <row r="18" spans="1:14" ht="15.75" thickBot="1" x14ac:dyDescent="0.3">
      <c r="A18" s="8"/>
      <c r="B18" s="8"/>
      <c r="C18" s="104"/>
      <c r="D18" s="104"/>
      <c r="E18" s="104"/>
      <c r="F18" s="105"/>
      <c r="G18" s="105"/>
      <c r="H18" s="106"/>
      <c r="I18" s="106"/>
      <c r="J18" s="106"/>
      <c r="K18" s="106"/>
      <c r="L18" s="106"/>
      <c r="M18" s="106"/>
      <c r="N18" s="106" t="s">
        <v>24</v>
      </c>
    </row>
    <row r="19" spans="1:14" x14ac:dyDescent="0.25">
      <c r="A19" s="107" t="s">
        <v>25</v>
      </c>
      <c r="B19" s="108"/>
      <c r="C19" s="109" t="s">
        <v>26</v>
      </c>
      <c r="D19" s="110"/>
      <c r="E19" s="110"/>
      <c r="F19" s="110"/>
      <c r="G19" s="111" t="s">
        <v>27</v>
      </c>
      <c r="H19" s="50">
        <v>459100</v>
      </c>
      <c r="I19" s="50"/>
      <c r="J19" s="112"/>
      <c r="K19" s="113">
        <v>469300</v>
      </c>
      <c r="L19" s="114">
        <v>479500</v>
      </c>
      <c r="M19" s="114">
        <v>529900</v>
      </c>
      <c r="N19" s="115">
        <v>537900</v>
      </c>
    </row>
    <row r="20" spans="1:14" ht="15.75" thickBot="1" x14ac:dyDescent="0.3">
      <c r="A20" s="116"/>
      <c r="B20" s="117"/>
      <c r="C20" s="118" t="s">
        <v>13</v>
      </c>
      <c r="D20" s="119"/>
      <c r="E20" s="119"/>
      <c r="F20" s="119"/>
      <c r="G20" s="120"/>
      <c r="H20" s="121"/>
      <c r="I20" s="121"/>
      <c r="J20" s="122"/>
      <c r="K20" s="123">
        <v>10200</v>
      </c>
      <c r="L20" s="124">
        <v>10200</v>
      </c>
      <c r="M20" s="124">
        <v>50400</v>
      </c>
      <c r="N20" s="125">
        <v>8000</v>
      </c>
    </row>
    <row r="21" spans="1:14" ht="15.75" thickBot="1" x14ac:dyDescent="0.3">
      <c r="A21" s="26"/>
      <c r="B21" s="117"/>
      <c r="C21" s="126"/>
      <c r="D21" s="126"/>
      <c r="E21" s="126"/>
      <c r="F21" s="126"/>
      <c r="G21" s="127"/>
      <c r="H21" s="78"/>
      <c r="I21" s="78"/>
      <c r="J21" s="78"/>
      <c r="K21" s="44"/>
      <c r="L21" s="44"/>
      <c r="M21" s="44"/>
      <c r="N21" s="44"/>
    </row>
    <row r="22" spans="1:14" x14ac:dyDescent="0.25">
      <c r="A22" s="26"/>
      <c r="B22" s="117"/>
      <c r="C22" s="128" t="s">
        <v>28</v>
      </c>
      <c r="D22" s="129"/>
      <c r="E22" s="129"/>
      <c r="F22" s="130"/>
      <c r="G22" s="131" t="s">
        <v>29</v>
      </c>
      <c r="H22" s="132">
        <f>H19+K23</f>
        <v>474100</v>
      </c>
      <c r="I22" s="133"/>
      <c r="J22" s="134"/>
      <c r="K22" s="135">
        <f t="shared" ref="K22:N22" si="2">K19+K23</f>
        <v>484300</v>
      </c>
      <c r="L22" s="135">
        <f t="shared" si="2"/>
        <v>494500</v>
      </c>
      <c r="M22" s="135">
        <f t="shared" si="2"/>
        <v>544900</v>
      </c>
      <c r="N22" s="136">
        <f t="shared" si="2"/>
        <v>552900</v>
      </c>
    </row>
    <row r="23" spans="1:14" ht="15.75" thickBot="1" x14ac:dyDescent="0.3">
      <c r="A23" s="26"/>
      <c r="B23" s="117"/>
      <c r="C23" s="137" t="s">
        <v>19</v>
      </c>
      <c r="D23" s="138"/>
      <c r="E23" s="138"/>
      <c r="F23" s="139"/>
      <c r="G23" s="140"/>
      <c r="H23" s="141"/>
      <c r="I23" s="142"/>
      <c r="J23" s="143"/>
      <c r="K23" s="144">
        <v>15000</v>
      </c>
      <c r="L23" s="144">
        <v>15000</v>
      </c>
      <c r="M23" s="144">
        <v>15000</v>
      </c>
      <c r="N23" s="145">
        <v>15000</v>
      </c>
    </row>
    <row r="24" spans="1:14" ht="15.75" thickBot="1" x14ac:dyDescent="0.3">
      <c r="A24" s="26"/>
      <c r="B24" s="19"/>
      <c r="C24" s="126"/>
      <c r="D24" s="146"/>
      <c r="E24" s="146"/>
      <c r="F24" s="146"/>
      <c r="G24" s="127"/>
      <c r="H24" s="147"/>
      <c r="I24" s="147"/>
      <c r="J24" s="147"/>
      <c r="K24" s="148"/>
      <c r="L24" s="148"/>
      <c r="M24" s="148"/>
      <c r="N24" s="148"/>
    </row>
    <row r="25" spans="1:14" x14ac:dyDescent="0.25">
      <c r="A25" s="26"/>
      <c r="B25" s="19"/>
      <c r="C25" s="149" t="s">
        <v>30</v>
      </c>
      <c r="D25" s="150"/>
      <c r="E25" s="150"/>
      <c r="F25" s="150"/>
      <c r="G25" s="151" t="s">
        <v>31</v>
      </c>
      <c r="H25" s="152">
        <f>H19+K26</f>
        <v>484100</v>
      </c>
      <c r="I25" s="153"/>
      <c r="J25" s="154"/>
      <c r="K25" s="155">
        <f t="shared" ref="K25:N25" si="3">K19+K26</f>
        <v>494300</v>
      </c>
      <c r="L25" s="155">
        <f t="shared" si="3"/>
        <v>504500</v>
      </c>
      <c r="M25" s="155">
        <f t="shared" si="3"/>
        <v>554900</v>
      </c>
      <c r="N25" s="156">
        <f t="shared" si="3"/>
        <v>562900</v>
      </c>
    </row>
    <row r="26" spans="1:14" ht="15.75" thickBot="1" x14ac:dyDescent="0.3">
      <c r="A26" s="26"/>
      <c r="B26" s="19"/>
      <c r="C26" s="157" t="s">
        <v>19</v>
      </c>
      <c r="D26" s="158"/>
      <c r="E26" s="158"/>
      <c r="F26" s="159"/>
      <c r="G26" s="160"/>
      <c r="H26" s="161"/>
      <c r="I26" s="73"/>
      <c r="J26" s="162"/>
      <c r="K26" s="163" t="s">
        <v>32</v>
      </c>
      <c r="L26" s="163" t="s">
        <v>32</v>
      </c>
      <c r="M26" s="163" t="s">
        <v>32</v>
      </c>
      <c r="N26" s="164" t="s">
        <v>32</v>
      </c>
    </row>
    <row r="27" spans="1:14" ht="15.75" thickBot="1" x14ac:dyDescent="0.3">
      <c r="A27" s="26"/>
      <c r="B27" s="19"/>
      <c r="C27" s="126"/>
      <c r="D27" s="42"/>
      <c r="E27" s="42"/>
      <c r="F27" s="165"/>
      <c r="G27" s="166"/>
      <c r="H27" s="78"/>
      <c r="I27" s="78"/>
      <c r="J27" s="78"/>
      <c r="K27" s="44"/>
      <c r="L27" s="44"/>
      <c r="M27" s="44"/>
      <c r="N27" s="44"/>
    </row>
    <row r="28" spans="1:14" x14ac:dyDescent="0.25">
      <c r="A28" s="26"/>
      <c r="B28" s="19"/>
      <c r="C28" s="149" t="s">
        <v>33</v>
      </c>
      <c r="D28" s="150"/>
      <c r="E28" s="150"/>
      <c r="F28" s="150"/>
      <c r="G28" s="151" t="s">
        <v>34</v>
      </c>
      <c r="H28" s="152">
        <f>H19+K29</f>
        <v>494100</v>
      </c>
      <c r="I28" s="153"/>
      <c r="J28" s="154"/>
      <c r="K28" s="167">
        <f>K19+K29</f>
        <v>504300</v>
      </c>
      <c r="L28" s="167">
        <f>L19+L29</f>
        <v>514500</v>
      </c>
      <c r="M28" s="167">
        <f>M19+M29</f>
        <v>564900</v>
      </c>
      <c r="N28" s="167">
        <f>N19+N29</f>
        <v>572900</v>
      </c>
    </row>
    <row r="29" spans="1:14" ht="15.75" thickBot="1" x14ac:dyDescent="0.3">
      <c r="A29" s="26"/>
      <c r="B29" s="19"/>
      <c r="C29" s="168" t="s">
        <v>35</v>
      </c>
      <c r="D29" s="169"/>
      <c r="E29" s="169"/>
      <c r="F29" s="169"/>
      <c r="G29" s="170"/>
      <c r="H29" s="161"/>
      <c r="I29" s="73"/>
      <c r="J29" s="162"/>
      <c r="K29" s="171">
        <v>35000</v>
      </c>
      <c r="L29" s="171">
        <v>35000</v>
      </c>
      <c r="M29" s="171">
        <v>35000</v>
      </c>
      <c r="N29" s="172">
        <v>35000</v>
      </c>
    </row>
    <row r="30" spans="1:14" ht="15.75" thickBot="1" x14ac:dyDescent="0.3">
      <c r="A30" s="26"/>
      <c r="B30" s="19"/>
      <c r="C30" s="173"/>
      <c r="D30" s="173"/>
      <c r="E30" s="173"/>
      <c r="F30" s="173"/>
      <c r="G30" s="9"/>
      <c r="H30" s="106"/>
      <c r="I30" s="106"/>
      <c r="J30" s="106"/>
      <c r="K30" s="174"/>
      <c r="L30" s="174"/>
      <c r="M30" s="174"/>
      <c r="N30" s="174"/>
    </row>
    <row r="31" spans="1:14" x14ac:dyDescent="0.25">
      <c r="A31" s="26"/>
      <c r="B31" s="19"/>
      <c r="C31" s="175" t="s">
        <v>36</v>
      </c>
      <c r="D31" s="176"/>
      <c r="E31" s="176"/>
      <c r="F31" s="177"/>
      <c r="G31" s="178" t="s">
        <v>34</v>
      </c>
      <c r="H31" s="179">
        <f>H19+K32</f>
        <v>494100</v>
      </c>
      <c r="I31" s="153"/>
      <c r="J31" s="180"/>
      <c r="K31" s="181">
        <f>K19+K32</f>
        <v>504300</v>
      </c>
      <c r="L31" s="181">
        <f>L19+L32</f>
        <v>514500</v>
      </c>
      <c r="M31" s="181">
        <f>M19+M32</f>
        <v>564900</v>
      </c>
      <c r="N31" s="182">
        <f>N19+N32</f>
        <v>572900</v>
      </c>
    </row>
    <row r="32" spans="1:14" ht="15.75" thickBot="1" x14ac:dyDescent="0.3">
      <c r="A32" s="26"/>
      <c r="B32" s="19"/>
      <c r="C32" s="183" t="s">
        <v>35</v>
      </c>
      <c r="D32" s="184"/>
      <c r="E32" s="184"/>
      <c r="F32" s="185"/>
      <c r="G32" s="186"/>
      <c r="H32" s="72"/>
      <c r="I32" s="73"/>
      <c r="J32" s="74"/>
      <c r="K32" s="75">
        <v>35000</v>
      </c>
      <c r="L32" s="75">
        <v>35000</v>
      </c>
      <c r="M32" s="75">
        <v>35000</v>
      </c>
      <c r="N32" s="76">
        <v>35000</v>
      </c>
    </row>
    <row r="33" spans="1:14" ht="15.75" thickBot="1" x14ac:dyDescent="0.3">
      <c r="A33" s="26"/>
      <c r="B33" s="19"/>
      <c r="C33" s="42"/>
      <c r="D33" s="42"/>
      <c r="E33" s="42"/>
      <c r="F33" s="187"/>
      <c r="G33" s="188"/>
      <c r="H33" s="189"/>
      <c r="I33" s="189"/>
      <c r="J33" s="189"/>
      <c r="K33" s="189"/>
      <c r="L33" s="189"/>
      <c r="M33" s="189"/>
      <c r="N33" s="190"/>
    </row>
    <row r="34" spans="1:14" x14ac:dyDescent="0.25">
      <c r="A34" s="116"/>
      <c r="B34" s="19"/>
      <c r="C34" s="191" t="s">
        <v>37</v>
      </c>
      <c r="D34" s="192"/>
      <c r="E34" s="192"/>
      <c r="F34" s="193"/>
      <c r="G34" s="178" t="s">
        <v>38</v>
      </c>
      <c r="H34" s="179">
        <f>H19+K35</f>
        <v>539100</v>
      </c>
      <c r="I34" s="153"/>
      <c r="J34" s="180"/>
      <c r="K34" s="181">
        <f t="shared" ref="K34:N34" si="4">K19+K35</f>
        <v>549300</v>
      </c>
      <c r="L34" s="181">
        <f t="shared" si="4"/>
        <v>559500</v>
      </c>
      <c r="M34" s="181">
        <f t="shared" si="4"/>
        <v>609900</v>
      </c>
      <c r="N34" s="182">
        <f t="shared" si="4"/>
        <v>617900</v>
      </c>
    </row>
    <row r="35" spans="1:14" ht="15.75" thickBot="1" x14ac:dyDescent="0.3">
      <c r="A35" s="116"/>
      <c r="B35" s="19"/>
      <c r="C35" s="168" t="s">
        <v>35</v>
      </c>
      <c r="D35" s="169"/>
      <c r="E35" s="169"/>
      <c r="F35" s="194"/>
      <c r="G35" s="195"/>
      <c r="H35" s="72"/>
      <c r="I35" s="73"/>
      <c r="J35" s="74"/>
      <c r="K35" s="75">
        <v>80000</v>
      </c>
      <c r="L35" s="75">
        <v>80000</v>
      </c>
      <c r="M35" s="75">
        <v>80000</v>
      </c>
      <c r="N35" s="76">
        <v>80000</v>
      </c>
    </row>
    <row r="36" spans="1:14" ht="15.75" thickBot="1" x14ac:dyDescent="0.3">
      <c r="A36" s="116"/>
      <c r="B36" s="19"/>
      <c r="C36" s="166"/>
      <c r="D36" s="166"/>
      <c r="E36" s="166"/>
      <c r="F36" s="166"/>
      <c r="G36" s="166"/>
      <c r="H36" s="44"/>
      <c r="I36" s="44"/>
      <c r="J36" s="44"/>
      <c r="K36" s="44"/>
      <c r="L36" s="44"/>
      <c r="M36" s="44"/>
      <c r="N36" s="44"/>
    </row>
    <row r="37" spans="1:14" x14ac:dyDescent="0.25">
      <c r="A37" s="116"/>
      <c r="B37" s="19"/>
      <c r="C37" s="196" t="s">
        <v>39</v>
      </c>
      <c r="D37" s="197"/>
      <c r="E37" s="197"/>
      <c r="F37" s="198"/>
      <c r="G37" s="199" t="s">
        <v>40</v>
      </c>
      <c r="H37" s="49">
        <v>500100</v>
      </c>
      <c r="I37" s="50"/>
      <c r="J37" s="51"/>
      <c r="K37" s="52">
        <v>510400</v>
      </c>
      <c r="L37" s="52">
        <v>530600</v>
      </c>
      <c r="M37" s="52">
        <v>552900</v>
      </c>
      <c r="N37" s="53">
        <v>565900</v>
      </c>
    </row>
    <row r="38" spans="1:14" ht="15.75" thickBot="1" x14ac:dyDescent="0.3">
      <c r="A38" s="116"/>
      <c r="B38" s="19"/>
      <c r="C38" s="200" t="s">
        <v>13</v>
      </c>
      <c r="D38" s="201"/>
      <c r="E38" s="201"/>
      <c r="F38" s="202"/>
      <c r="G38" s="203"/>
      <c r="H38" s="204"/>
      <c r="I38" s="121"/>
      <c r="J38" s="205"/>
      <c r="K38" s="39">
        <v>10300</v>
      </c>
      <c r="L38" s="39">
        <v>20200</v>
      </c>
      <c r="M38" s="39">
        <v>22300</v>
      </c>
      <c r="N38" s="40">
        <v>13000</v>
      </c>
    </row>
    <row r="39" spans="1:14" ht="15.75" thickBot="1" x14ac:dyDescent="0.3">
      <c r="A39" s="116"/>
      <c r="B39" s="19"/>
      <c r="C39" s="206"/>
      <c r="D39" s="206"/>
      <c r="E39" s="206"/>
      <c r="F39" s="206"/>
      <c r="G39" s="206"/>
      <c r="H39" s="207"/>
      <c r="I39" s="207"/>
      <c r="J39" s="207"/>
      <c r="K39" s="207"/>
      <c r="L39" s="207"/>
      <c r="M39" s="207"/>
      <c r="N39" s="207"/>
    </row>
    <row r="40" spans="1:14" x14ac:dyDescent="0.25">
      <c r="A40" s="116"/>
      <c r="B40" s="19"/>
      <c r="C40" s="175" t="s">
        <v>41</v>
      </c>
      <c r="D40" s="176"/>
      <c r="E40" s="176"/>
      <c r="F40" s="177"/>
      <c r="G40" s="178" t="s">
        <v>42</v>
      </c>
      <c r="H40" s="179">
        <f>H37+K41</f>
        <v>520100</v>
      </c>
      <c r="I40" s="153"/>
      <c r="J40" s="180"/>
      <c r="K40" s="181">
        <f t="shared" ref="K40:N40" si="5">K37+K41</f>
        <v>530400</v>
      </c>
      <c r="L40" s="181">
        <f t="shared" si="5"/>
        <v>550600</v>
      </c>
      <c r="M40" s="181">
        <f t="shared" si="5"/>
        <v>572900</v>
      </c>
      <c r="N40" s="182">
        <f t="shared" si="5"/>
        <v>600900</v>
      </c>
    </row>
    <row r="41" spans="1:14" x14ac:dyDescent="0.25">
      <c r="A41" s="116"/>
      <c r="B41" s="19"/>
      <c r="C41" s="208" t="s">
        <v>35</v>
      </c>
      <c r="D41" s="209"/>
      <c r="E41" s="209"/>
      <c r="F41" s="210"/>
      <c r="G41" s="211"/>
      <c r="H41" s="212"/>
      <c r="I41" s="213"/>
      <c r="J41" s="214"/>
      <c r="K41" s="215">
        <v>20000</v>
      </c>
      <c r="L41" s="215">
        <v>20000</v>
      </c>
      <c r="M41" s="215">
        <v>20000</v>
      </c>
      <c r="N41" s="216">
        <v>35000</v>
      </c>
    </row>
    <row r="42" spans="1:14" ht="15.75" thickBot="1" x14ac:dyDescent="0.3">
      <c r="A42" s="116"/>
      <c r="B42" s="19"/>
      <c r="C42" s="217" t="s">
        <v>43</v>
      </c>
      <c r="D42" s="218"/>
      <c r="E42" s="218"/>
      <c r="F42" s="218"/>
      <c r="G42" s="219"/>
      <c r="H42" s="220"/>
      <c r="I42" s="220"/>
      <c r="J42" s="220"/>
      <c r="K42" s="220"/>
      <c r="L42" s="220"/>
      <c r="M42" s="221"/>
      <c r="N42" s="222"/>
    </row>
    <row r="43" spans="1:14" ht="15.75" thickBot="1" x14ac:dyDescent="0.3">
      <c r="A43" s="116"/>
      <c r="B43" s="19"/>
      <c r="C43" s="223"/>
      <c r="D43" s="8"/>
      <c r="E43" s="8"/>
      <c r="F43" s="224"/>
      <c r="G43" s="225"/>
      <c r="H43" s="226"/>
      <c r="I43" s="226"/>
      <c r="J43" s="226"/>
      <c r="K43" s="226"/>
      <c r="L43" s="226"/>
      <c r="M43" s="227"/>
      <c r="N43" s="228"/>
    </row>
    <row r="44" spans="1:14" x14ac:dyDescent="0.25">
      <c r="A44" s="116"/>
      <c r="B44" s="19"/>
      <c r="C44" s="196" t="s">
        <v>44</v>
      </c>
      <c r="D44" s="197"/>
      <c r="E44" s="197"/>
      <c r="F44" s="198"/>
      <c r="G44" s="199" t="s">
        <v>45</v>
      </c>
      <c r="H44" s="49">
        <v>535000</v>
      </c>
      <c r="I44" s="50"/>
      <c r="J44" s="51"/>
      <c r="K44" s="52">
        <v>540100</v>
      </c>
      <c r="L44" s="52">
        <v>552500</v>
      </c>
      <c r="M44" s="52">
        <v>572200</v>
      </c>
      <c r="N44" s="53">
        <v>612700</v>
      </c>
    </row>
    <row r="45" spans="1:14" ht="15.75" thickBot="1" x14ac:dyDescent="0.3">
      <c r="A45" s="116"/>
      <c r="B45" s="19"/>
      <c r="C45" s="229" t="s">
        <v>13</v>
      </c>
      <c r="D45" s="230"/>
      <c r="E45" s="230"/>
      <c r="F45" s="231"/>
      <c r="G45" s="232"/>
      <c r="H45" s="204"/>
      <c r="I45" s="121"/>
      <c r="J45" s="205"/>
      <c r="K45" s="233">
        <v>5100</v>
      </c>
      <c r="L45" s="233">
        <v>12400</v>
      </c>
      <c r="M45" s="233">
        <v>19700</v>
      </c>
      <c r="N45" s="234">
        <v>40500</v>
      </c>
    </row>
    <row r="46" spans="1:14" x14ac:dyDescent="0.25">
      <c r="A46" s="116"/>
      <c r="B46" s="19"/>
      <c r="C46" s="196" t="s">
        <v>46</v>
      </c>
      <c r="D46" s="197"/>
      <c r="E46" s="197"/>
      <c r="F46" s="198"/>
      <c r="G46" s="199" t="s">
        <v>47</v>
      </c>
      <c r="H46" s="49">
        <v>563800</v>
      </c>
      <c r="I46" s="50"/>
      <c r="J46" s="51"/>
      <c r="K46" s="52">
        <v>569300</v>
      </c>
      <c r="L46" s="52">
        <v>574500</v>
      </c>
      <c r="M46" s="52">
        <v>605700</v>
      </c>
      <c r="N46" s="53">
        <v>661600</v>
      </c>
    </row>
    <row r="47" spans="1:14" ht="15.75" thickBot="1" x14ac:dyDescent="0.3">
      <c r="A47" s="116"/>
      <c r="B47" s="19"/>
      <c r="C47" s="229" t="s">
        <v>13</v>
      </c>
      <c r="D47" s="230"/>
      <c r="E47" s="230"/>
      <c r="F47" s="231"/>
      <c r="G47" s="232"/>
      <c r="H47" s="204"/>
      <c r="I47" s="121"/>
      <c r="J47" s="205"/>
      <c r="K47" s="233">
        <v>5500</v>
      </c>
      <c r="L47" s="233">
        <v>5200</v>
      </c>
      <c r="M47" s="233">
        <v>31200</v>
      </c>
      <c r="N47" s="234">
        <v>55900</v>
      </c>
    </row>
    <row r="48" spans="1:14" x14ac:dyDescent="0.25">
      <c r="A48" s="116"/>
      <c r="B48" s="19"/>
      <c r="C48" s="196" t="s">
        <v>48</v>
      </c>
      <c r="D48" s="197"/>
      <c r="E48" s="197"/>
      <c r="F48" s="198"/>
      <c r="G48" s="199" t="s">
        <v>49</v>
      </c>
      <c r="H48" s="49">
        <v>582300</v>
      </c>
      <c r="I48" s="50"/>
      <c r="J48" s="51"/>
      <c r="K48" s="52">
        <v>587800</v>
      </c>
      <c r="L48" s="52">
        <v>595800</v>
      </c>
      <c r="M48" s="52">
        <v>625000</v>
      </c>
      <c r="N48" s="53">
        <v>691000</v>
      </c>
    </row>
    <row r="49" spans="1:14" ht="15.75" thickBot="1" x14ac:dyDescent="0.3">
      <c r="A49" s="235"/>
      <c r="B49" s="236"/>
      <c r="C49" s="237" t="s">
        <v>13</v>
      </c>
      <c r="D49" s="238"/>
      <c r="E49" s="238"/>
      <c r="F49" s="239"/>
      <c r="G49" s="203"/>
      <c r="H49" s="204"/>
      <c r="I49" s="121"/>
      <c r="J49" s="205"/>
      <c r="K49" s="39">
        <v>5500</v>
      </c>
      <c r="L49" s="39">
        <v>8000</v>
      </c>
      <c r="M49" s="39">
        <v>29200</v>
      </c>
      <c r="N49" s="40">
        <v>66000</v>
      </c>
    </row>
  </sheetData>
  <mergeCells count="43">
    <mergeCell ref="C48:F48"/>
    <mergeCell ref="H48:J49"/>
    <mergeCell ref="C49:F49"/>
    <mergeCell ref="C44:F44"/>
    <mergeCell ref="H44:J45"/>
    <mergeCell ref="C45:F45"/>
    <mergeCell ref="C46:F46"/>
    <mergeCell ref="H46:J47"/>
    <mergeCell ref="C47:F47"/>
    <mergeCell ref="C37:F37"/>
    <mergeCell ref="H37:J38"/>
    <mergeCell ref="C38:F38"/>
    <mergeCell ref="C40:F40"/>
    <mergeCell ref="H40:J41"/>
    <mergeCell ref="C41:F41"/>
    <mergeCell ref="C28:F28"/>
    <mergeCell ref="H28:J29"/>
    <mergeCell ref="C29:G29"/>
    <mergeCell ref="C31:F31"/>
    <mergeCell ref="H31:J32"/>
    <mergeCell ref="C34:F34"/>
    <mergeCell ref="H34:J35"/>
    <mergeCell ref="C35:F35"/>
    <mergeCell ref="C16:F16"/>
    <mergeCell ref="H16:J17"/>
    <mergeCell ref="C17:G17"/>
    <mergeCell ref="A19:A49"/>
    <mergeCell ref="C19:F19"/>
    <mergeCell ref="H19:J20"/>
    <mergeCell ref="C20:F20"/>
    <mergeCell ref="H22:J23"/>
    <mergeCell ref="C25:F25"/>
    <mergeCell ref="H25:J26"/>
    <mergeCell ref="A5:A15"/>
    <mergeCell ref="C5:F5"/>
    <mergeCell ref="C6:F6"/>
    <mergeCell ref="C9:F9"/>
    <mergeCell ref="H9:J10"/>
    <mergeCell ref="H11:J12"/>
    <mergeCell ref="C12:G12"/>
    <mergeCell ref="C14:F14"/>
    <mergeCell ref="H14:J15"/>
    <mergeCell ref="C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Oddfrid Kjærvoll Morken</dc:creator>
  <cp:lastModifiedBy>Oddfrid Kjærvoll Morken</cp:lastModifiedBy>
  <dcterms:created xsi:type="dcterms:W3CDTF">2022-12-20T13:57:07Z</dcterms:created>
  <dcterms:modified xsi:type="dcterms:W3CDTF">2022-12-20T13:58:23Z</dcterms:modified>
</cp:coreProperties>
</file>